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'Лист3'!$A$1:$D$76</definedName>
  </definedNames>
  <calcPr fullCalcOnLoad="1"/>
</workbook>
</file>

<file path=xl/sharedStrings.xml><?xml version="1.0" encoding="utf-8"?>
<sst xmlns="http://schemas.openxmlformats.org/spreadsheetml/2006/main" count="141" uniqueCount="140">
  <si>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</si>
  <si>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</si>
  <si>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</si>
  <si>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</si>
  <si>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</si>
  <si>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</si>
  <si>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</si>
  <si>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</si>
  <si>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</si>
  <si>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</si>
  <si>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</si>
  <si>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</si>
  <si>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</si>
  <si>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</si>
  <si>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</si>
  <si>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</si>
  <si>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</si>
  <si>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</si>
  <si>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</si>
  <si>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</si>
  <si>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</si>
  <si>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</si>
  <si>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</si>
  <si>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</si>
  <si>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</si>
  <si>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</si>
  <si>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</si>
  <si>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</si>
  <si>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</si>
  <si>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</si>
  <si>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</si>
  <si>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 xml:space="preserve">Другие вопросы в области национальной безопасности </t>
  </si>
  <si>
    <t>0400</t>
  </si>
  <si>
    <t>Национальная экономика</t>
  </si>
  <si>
    <t>0401</t>
  </si>
  <si>
    <t xml:space="preserve"> Общеэкономические вопросы</t>
  </si>
  <si>
    <t>0402</t>
  </si>
  <si>
    <t>Топливо и энергетика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</si>
  <si>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</si>
  <si>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</si>
  <si>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</si>
  <si>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</si>
  <si>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</si>
  <si>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</si>
  <si>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</si>
  <si>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</si>
  <si>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</si>
  <si>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</si>
  <si>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</si>
  <si>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информация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</si>
  <si>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</si>
  <si>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</si>
  <si>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</si>
  <si>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</si>
  <si>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</si>
  <si>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</si>
  <si>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0505</t>
  </si>
  <si>
    <t>Другие вопросы  в области жилищно- 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</si>
  <si>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</si>
  <si>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</si>
  <si>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</si>
  <si>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</si>
  <si>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</si>
  <si>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</si>
  <si>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</si>
  <si>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</si>
  <si>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</si>
  <si>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</si>
  <si>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</si>
  <si>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</si>
  <si>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Дополнительное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</si>
  <si>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</si>
  <si>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</si>
  <si>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</si>
  <si>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</si>
  <si>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</si>
  <si>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</si>
  <si>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</si>
  <si>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</si>
  <si>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</si>
  <si>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</si>
  <si>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</si>
  <si>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 xml:space="preserve">Культура и кинематография 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</si>
  <si>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</si>
  <si>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</si>
  <si>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</si>
  <si>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</si>
  <si>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</si>
  <si>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</si>
  <si>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</si>
  <si>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</si>
  <si>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</si>
  <si>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Субвенции  здравоохранению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</si>
  <si>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</si>
  <si>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</si>
  <si>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</si>
  <si>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</si>
  <si>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</si>
  <si>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</si>
  <si>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</si>
  <si>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</si>
  <si>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</si>
  <si>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</si>
  <si>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</si>
  <si>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</si>
  <si>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</si>
  <si>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</si>
  <si>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</si>
  <si>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</si>
  <si>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</si>
  <si>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</si>
  <si>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</si>
  <si>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</si>
  <si>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</si>
  <si>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</si>
  <si>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</si>
  <si>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</si>
  <si>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</si>
  <si>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</si>
  <si>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</si>
  <si>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</si>
  <si>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</si>
  <si>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</si>
  <si>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</si>
  <si>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</si>
  <si>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</si>
  <si>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</si>
  <si>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</si>
  <si>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</si>
  <si>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</si>
  <si>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</si>
  <si>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</si>
  <si>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</si>
  <si>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</t>
  </si>
  <si>
    <t>уточненный  план</t>
  </si>
  <si>
    <t>факт</t>
  </si>
  <si>
    <t>Распределение бюджетных ассигнований  бюджета Малокарачаевского муниципального района на 2016 год по разделам и подразделам классификации расходов в функциональной структуре расходов</t>
  </si>
  <si>
    <t xml:space="preserve">                                                                       Приложение №2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</si>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</sst>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2" fontId="5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1058;&#1072;&#1091;&#1083;&#1072;&#1085;\&#1073;&#1102;&#1076;&#1078;&#1077;&#1090;%20&#1052;&#1052;&#1056;%20&#1085;&#1072;%202017%20&#1075;&#1086;&#1076;%20%202%20&#1095;&#1090;&#1077;&#1085;&#1080;&#1077;%2018.12.16\&#1074;%20&#1088;&#1072;&#1081;&#1089;&#1086;&#1074;&#1077;&#1090;%20-19.12.2016\&#1050;&#1086;&#1087;&#1080;&#1103;%20&#1055;&#1088;&#1080;&#1083;&#1086;&#1078;&#1077;&#1085;&#1080;&#1103;%20&#1085;&#1072;%20&#1074;&#1090;&#1086;&#1088;&#1086;&#1077;%20&#1095;&#1090;&#1077;&#1085;&#1080;&#1077;%20-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11,"/>
      <sheetName val="9)"/>
      <sheetName val="10"/>
      <sheetName val="15"/>
      <sheetName val="14"/>
      <sheetName val="13"/>
      <sheetName val="12"/>
      <sheetName val="7"/>
      <sheetName val="8"/>
      <sheetName val="5"/>
      <sheetName val="с-ш-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1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2" max="2" width="71.57421875" style="0" customWidth="1"/>
    <col min="3" max="3" width="27.7109375" style="0" customWidth="1"/>
    <col min="4" max="4" width="0.2890625" style="0" customWidth="1"/>
  </cols>
  <sheetData>
    <row r="3" spans="1:4" ht="20.25">
      <c r="A3" s="2"/>
      <c r="B3" s="26" t="s">
        <v>137</v>
      </c>
      <c r="C3" s="27"/>
      <c r="D3" s="28"/>
    </row>
    <row r="4" spans="1:4" ht="15.75">
      <c r="A4" s="5"/>
      <c r="B4" s="24" t="s">
        <v>138</v>
      </c>
      <c r="C4" s="24"/>
      <c r="D4" s="25"/>
    </row>
    <row r="5" spans="1:4" ht="15.75">
      <c r="A5" s="5"/>
      <c r="B5" s="22" t="s">
        <v>139</v>
      </c>
      <c r="C5" s="22"/>
      <c r="D5" s="23"/>
    </row>
    <row r="6" spans="1:4" ht="15.75" customHeight="1">
      <c r="A6" s="29" t="s">
        <v>136</v>
      </c>
      <c r="B6" s="29"/>
      <c r="C6" s="29"/>
      <c r="D6" s="25"/>
    </row>
    <row r="7" spans="1:4" ht="12.75">
      <c r="A7" s="29"/>
      <c r="B7" s="29"/>
      <c r="C7" s="29"/>
      <c r="D7" s="25"/>
    </row>
    <row r="8" spans="1:4" ht="15.75">
      <c r="A8" s="3"/>
      <c r="B8" s="1"/>
      <c r="C8" s="7"/>
      <c r="D8" s="6"/>
    </row>
    <row r="9" spans="1:4" ht="63">
      <c r="A9" s="8" t="s">
        <v>0</v>
      </c>
      <c r="B9" s="9" t="s">
        <v>1</v>
      </c>
      <c r="C9" s="8" t="s">
        <v>134</v>
      </c>
      <c r="D9" s="8" t="s">
        <v>135</v>
      </c>
    </row>
    <row r="10" spans="1:4" ht="30.75" customHeight="1">
      <c r="A10" s="8" t="s">
        <v>2</v>
      </c>
      <c r="B10" s="9" t="s">
        <v>3</v>
      </c>
      <c r="C10" s="10">
        <f>C11+C12+C13+C15+C18+C19</f>
        <v>34267536.48</v>
      </c>
      <c r="D10" s="10">
        <f>D11+D12+D13+D15+D18+D19</f>
        <v>33471411.26</v>
      </c>
    </row>
    <row r="11" spans="1:4" ht="31.5" customHeight="1">
      <c r="A11" s="11" t="s">
        <v>4</v>
      </c>
      <c r="B11" s="12" t="s">
        <v>5</v>
      </c>
      <c r="C11" s="13"/>
      <c r="D11" s="14"/>
    </row>
    <row r="12" spans="1:4" ht="47.25">
      <c r="A12" s="11" t="s">
        <v>6</v>
      </c>
      <c r="B12" s="12" t="s">
        <v>7</v>
      </c>
      <c r="C12" s="13">
        <v>2426382.35</v>
      </c>
      <c r="D12" s="14">
        <v>2426382.35</v>
      </c>
    </row>
    <row r="13" spans="1:4" ht="54" customHeight="1">
      <c r="A13" s="11" t="s">
        <v>8</v>
      </c>
      <c r="B13" s="12" t="s">
        <v>9</v>
      </c>
      <c r="C13" s="13">
        <v>18662409.72</v>
      </c>
      <c r="D13" s="14">
        <v>17866284.5</v>
      </c>
    </row>
    <row r="14" spans="1:4" ht="15.75">
      <c r="A14" s="11" t="s">
        <v>10</v>
      </c>
      <c r="B14" s="12" t="s">
        <v>11</v>
      </c>
      <c r="C14" s="13"/>
      <c r="D14" s="14"/>
    </row>
    <row r="15" spans="1:4" ht="31.5">
      <c r="A15" s="11" t="s">
        <v>12</v>
      </c>
      <c r="B15" s="12" t="s">
        <v>13</v>
      </c>
      <c r="C15" s="13">
        <v>7724086.2</v>
      </c>
      <c r="D15" s="14">
        <v>7724086.2</v>
      </c>
    </row>
    <row r="16" spans="1:4" ht="12" customHeight="1">
      <c r="A16" s="11" t="s">
        <v>14</v>
      </c>
      <c r="B16" s="12" t="s">
        <v>15</v>
      </c>
      <c r="C16" s="13"/>
      <c r="D16" s="14"/>
    </row>
    <row r="17" spans="1:4" ht="15.75">
      <c r="A17" s="11" t="s">
        <v>16</v>
      </c>
      <c r="B17" s="12" t="s">
        <v>17</v>
      </c>
      <c r="C17" s="13"/>
      <c r="D17" s="14"/>
    </row>
    <row r="18" spans="1:4" ht="15.75">
      <c r="A18" s="11" t="s">
        <v>18</v>
      </c>
      <c r="B18" s="12" t="s">
        <v>19</v>
      </c>
      <c r="C18" s="13">
        <f>'[1]8'!N29</f>
        <v>0</v>
      </c>
      <c r="D18" s="14"/>
    </row>
    <row r="19" spans="1:4" ht="15.75">
      <c r="A19" s="11" t="s">
        <v>20</v>
      </c>
      <c r="B19" s="12" t="s">
        <v>21</v>
      </c>
      <c r="C19" s="13">
        <v>5454658.21</v>
      </c>
      <c r="D19" s="14">
        <v>5454658.21</v>
      </c>
    </row>
    <row r="20" spans="1:4" ht="15.75">
      <c r="A20" s="8" t="s">
        <v>22</v>
      </c>
      <c r="B20" s="9" t="s">
        <v>23</v>
      </c>
      <c r="C20" s="10">
        <f>C21+C22+C23+C24</f>
        <v>928195.04</v>
      </c>
      <c r="D20" s="10">
        <f>D21+D22+D23+D24</f>
        <v>928195.04</v>
      </c>
    </row>
    <row r="21" spans="1:4" ht="15.75">
      <c r="A21" s="11" t="s">
        <v>24</v>
      </c>
      <c r="B21" s="12" t="s">
        <v>25</v>
      </c>
      <c r="C21" s="13"/>
      <c r="D21" s="14"/>
    </row>
    <row r="22" spans="1:4" ht="31.5">
      <c r="A22" s="11" t="s">
        <v>26</v>
      </c>
      <c r="B22" s="12" t="s">
        <v>27</v>
      </c>
      <c r="C22" s="13">
        <v>928195.04</v>
      </c>
      <c r="D22" s="14">
        <v>928195.04</v>
      </c>
    </row>
    <row r="23" spans="1:4" ht="15.75">
      <c r="A23" s="11" t="s">
        <v>28</v>
      </c>
      <c r="B23" s="12" t="s">
        <v>29</v>
      </c>
      <c r="C23" s="13"/>
      <c r="D23" s="14"/>
    </row>
    <row r="24" spans="1:4" ht="15.75">
      <c r="A24" s="11" t="s">
        <v>30</v>
      </c>
      <c r="B24" s="12" t="s">
        <v>31</v>
      </c>
      <c r="C24" s="13">
        <v>0</v>
      </c>
      <c r="D24" s="14">
        <v>0</v>
      </c>
    </row>
    <row r="25" spans="1:4" ht="15.75">
      <c r="A25" s="8" t="s">
        <v>32</v>
      </c>
      <c r="B25" s="15" t="s">
        <v>33</v>
      </c>
      <c r="C25" s="10">
        <f>C26+C31+C32+C33+C34</f>
        <v>6713641.32</v>
      </c>
      <c r="D25" s="10">
        <f>D26+D31+D32+D33+D34</f>
        <v>5513037.28</v>
      </c>
    </row>
    <row r="26" spans="1:4" ht="15.75">
      <c r="A26" s="11" t="s">
        <v>34</v>
      </c>
      <c r="B26" s="16" t="s">
        <v>35</v>
      </c>
      <c r="C26" s="13">
        <v>211472.07</v>
      </c>
      <c r="D26" s="14">
        <v>203622.61</v>
      </c>
    </row>
    <row r="27" spans="1:4" ht="15.75">
      <c r="A27" s="11" t="s">
        <v>36</v>
      </c>
      <c r="B27" s="16" t="s">
        <v>37</v>
      </c>
      <c r="C27" s="13"/>
      <c r="D27" s="14"/>
    </row>
    <row r="28" spans="1:4" ht="15.75">
      <c r="A28" s="11" t="s">
        <v>38</v>
      </c>
      <c r="B28" s="12" t="s">
        <v>39</v>
      </c>
      <c r="C28" s="13"/>
      <c r="D28" s="14"/>
    </row>
    <row r="29" spans="1:4" ht="15.75">
      <c r="A29" s="11" t="s">
        <v>40</v>
      </c>
      <c r="B29" s="12" t="s">
        <v>41</v>
      </c>
      <c r="C29" s="13"/>
      <c r="D29" s="14"/>
    </row>
    <row r="30" spans="1:4" ht="15.75">
      <c r="A30" s="11" t="s">
        <v>42</v>
      </c>
      <c r="B30" s="12" t="s">
        <v>43</v>
      </c>
      <c r="C30" s="13"/>
      <c r="D30" s="14"/>
    </row>
    <row r="31" spans="1:4" ht="15.75">
      <c r="A31" s="11" t="s">
        <v>44</v>
      </c>
      <c r="B31" s="12" t="s">
        <v>45</v>
      </c>
      <c r="C31" s="13">
        <v>60866</v>
      </c>
      <c r="D31" s="14">
        <v>60866</v>
      </c>
    </row>
    <row r="32" spans="1:4" ht="15.75">
      <c r="A32" s="11" t="s">
        <v>46</v>
      </c>
      <c r="B32" s="12" t="s">
        <v>47</v>
      </c>
      <c r="C32" s="17">
        <v>1183215.18</v>
      </c>
      <c r="D32" s="18"/>
    </row>
    <row r="33" spans="1:4" ht="15.75">
      <c r="A33" s="11" t="s">
        <v>48</v>
      </c>
      <c r="B33" s="12" t="s">
        <v>49</v>
      </c>
      <c r="C33" s="17">
        <v>5248548.67</v>
      </c>
      <c r="D33" s="18">
        <v>5248548.67</v>
      </c>
    </row>
    <row r="34" spans="1:4" ht="15.75">
      <c r="A34" s="11" t="s">
        <v>50</v>
      </c>
      <c r="B34" s="12" t="s">
        <v>51</v>
      </c>
      <c r="C34" s="17">
        <v>9539.4</v>
      </c>
      <c r="D34" s="18"/>
    </row>
    <row r="35" spans="1:4" ht="15.75">
      <c r="A35" s="8" t="s">
        <v>52</v>
      </c>
      <c r="B35" s="9" t="s">
        <v>53</v>
      </c>
      <c r="C35" s="19">
        <f>C36+C37</f>
        <v>0</v>
      </c>
      <c r="D35" s="18"/>
    </row>
    <row r="36" spans="1:4" ht="15.75">
      <c r="A36" s="11" t="s">
        <v>54</v>
      </c>
      <c r="B36" s="12" t="s">
        <v>55</v>
      </c>
      <c r="C36" s="17"/>
      <c r="D36" s="18"/>
    </row>
    <row r="37" spans="1:4" ht="15.75">
      <c r="A37" s="11" t="s">
        <v>56</v>
      </c>
      <c r="B37" s="12" t="s">
        <v>57</v>
      </c>
      <c r="C37" s="17"/>
      <c r="D37" s="18"/>
    </row>
    <row r="38" spans="1:4" ht="15.75">
      <c r="A38" s="8" t="s">
        <v>58</v>
      </c>
      <c r="B38" s="9" t="s">
        <v>59</v>
      </c>
      <c r="C38" s="19">
        <f>C39+C40</f>
        <v>0</v>
      </c>
      <c r="D38" s="18"/>
    </row>
    <row r="39" spans="1:4" ht="31.5">
      <c r="A39" s="11" t="s">
        <v>60</v>
      </c>
      <c r="B39" s="12" t="s">
        <v>61</v>
      </c>
      <c r="C39" s="17"/>
      <c r="D39" s="18"/>
    </row>
    <row r="40" spans="1:4" ht="15.75">
      <c r="A40" s="11" t="s">
        <v>62</v>
      </c>
      <c r="B40" s="12" t="s">
        <v>63</v>
      </c>
      <c r="C40" s="17"/>
      <c r="D40" s="18"/>
    </row>
    <row r="41" spans="1:4" ht="15.75">
      <c r="A41" s="8" t="s">
        <v>64</v>
      </c>
      <c r="B41" s="9" t="s">
        <v>65</v>
      </c>
      <c r="C41" s="19">
        <f>C42+C43+C49</f>
        <v>463887114.27000004</v>
      </c>
      <c r="D41" s="19">
        <f>D42+D43+D49</f>
        <v>463823798.27000004</v>
      </c>
    </row>
    <row r="42" spans="1:4" ht="15.75">
      <c r="A42" s="11" t="s">
        <v>66</v>
      </c>
      <c r="B42" s="12" t="s">
        <v>67</v>
      </c>
      <c r="C42" s="17">
        <v>132438854.76</v>
      </c>
      <c r="D42" s="18">
        <v>132438854.76</v>
      </c>
    </row>
    <row r="43" spans="1:4" ht="15.75">
      <c r="A43" s="11" t="s">
        <v>68</v>
      </c>
      <c r="B43" s="12" t="s">
        <v>69</v>
      </c>
      <c r="C43" s="17">
        <v>323120749.6</v>
      </c>
      <c r="D43" s="18">
        <v>323095883.6</v>
      </c>
    </row>
    <row r="44" spans="1:4" ht="15.75">
      <c r="A44" s="11" t="s">
        <v>68</v>
      </c>
      <c r="B44" s="20" t="s">
        <v>70</v>
      </c>
      <c r="C44" s="17"/>
      <c r="D44" s="18">
        <v>0</v>
      </c>
    </row>
    <row r="45" spans="1:4" ht="15.75">
      <c r="A45" s="11" t="s">
        <v>71</v>
      </c>
      <c r="B45" s="12" t="s">
        <v>72</v>
      </c>
      <c r="C45" s="17"/>
      <c r="D45" s="18">
        <v>0</v>
      </c>
    </row>
    <row r="46" spans="1:4" ht="31.5">
      <c r="A46" s="11" t="s">
        <v>73</v>
      </c>
      <c r="B46" s="12" t="s">
        <v>74</v>
      </c>
      <c r="C46" s="17"/>
      <c r="D46" s="18"/>
    </row>
    <row r="47" spans="1:4" ht="15.75">
      <c r="A47" s="11" t="s">
        <v>75</v>
      </c>
      <c r="B47" s="12" t="s">
        <v>76</v>
      </c>
      <c r="C47" s="17"/>
      <c r="D47" s="18"/>
    </row>
    <row r="48" spans="1:4" ht="15.75">
      <c r="A48" s="11" t="s">
        <v>77</v>
      </c>
      <c r="B48" s="12" t="s">
        <v>78</v>
      </c>
      <c r="C48" s="17"/>
      <c r="D48" s="18"/>
    </row>
    <row r="49" spans="1:4" ht="15.75">
      <c r="A49" s="11" t="s">
        <v>79</v>
      </c>
      <c r="B49" s="12" t="s">
        <v>80</v>
      </c>
      <c r="C49" s="17">
        <v>8327509.91</v>
      </c>
      <c r="D49" s="18">
        <v>8289059.91</v>
      </c>
    </row>
    <row r="50" spans="1:4" ht="15.75">
      <c r="A50" s="8" t="s">
        <v>81</v>
      </c>
      <c r="B50" s="9" t="s">
        <v>82</v>
      </c>
      <c r="C50" s="19">
        <f>C51+C52+C53</f>
        <v>17650874.92</v>
      </c>
      <c r="D50" s="19">
        <f>D51+D52+D53</f>
        <v>17650874.919999998</v>
      </c>
    </row>
    <row r="51" spans="1:4" ht="15.75">
      <c r="A51" s="11" t="s">
        <v>83</v>
      </c>
      <c r="B51" s="12" t="s">
        <v>84</v>
      </c>
      <c r="C51" s="17">
        <f>17650874.92-1254063.65</f>
        <v>16396811.270000001</v>
      </c>
      <c r="D51" s="18">
        <v>16396811.27</v>
      </c>
    </row>
    <row r="52" spans="1:4" ht="15.75">
      <c r="A52" s="11" t="s">
        <v>85</v>
      </c>
      <c r="B52" s="12" t="s">
        <v>86</v>
      </c>
      <c r="C52" s="17"/>
      <c r="D52" s="18"/>
    </row>
    <row r="53" spans="1:4" ht="15.75">
      <c r="A53" s="11" t="s">
        <v>87</v>
      </c>
      <c r="B53" s="12" t="s">
        <v>88</v>
      </c>
      <c r="C53" s="17">
        <v>1254063.65</v>
      </c>
      <c r="D53" s="18">
        <v>1254063.65</v>
      </c>
    </row>
    <row r="54" spans="1:4" ht="15.75">
      <c r="A54" s="8" t="s">
        <v>89</v>
      </c>
      <c r="B54" s="9" t="s">
        <v>90</v>
      </c>
      <c r="C54" s="19">
        <f>C55</f>
        <v>5268721</v>
      </c>
      <c r="D54" s="19">
        <v>4423721</v>
      </c>
    </row>
    <row r="55" spans="1:4" ht="15.75">
      <c r="A55" s="11" t="s">
        <v>91</v>
      </c>
      <c r="B55" s="12" t="s">
        <v>92</v>
      </c>
      <c r="C55" s="17">
        <v>5268721</v>
      </c>
      <c r="D55" s="18">
        <v>4423721</v>
      </c>
    </row>
    <row r="56" spans="1:4" ht="15.75">
      <c r="A56" s="8" t="s">
        <v>93</v>
      </c>
      <c r="B56" s="9" t="s">
        <v>94</v>
      </c>
      <c r="C56" s="19">
        <f>C57+C58+C59+C60+C61</f>
        <v>356578910.17</v>
      </c>
      <c r="D56" s="19">
        <f>D57+D58+D59+D60+D61</f>
        <v>355795219.87</v>
      </c>
    </row>
    <row r="57" spans="1:4" ht="15.75">
      <c r="A57" s="11" t="s">
        <v>95</v>
      </c>
      <c r="B57" s="12" t="s">
        <v>96</v>
      </c>
      <c r="C57" s="17">
        <v>3261810.5</v>
      </c>
      <c r="D57" s="18">
        <v>3261810.5</v>
      </c>
    </row>
    <row r="58" spans="1:4" ht="15.75">
      <c r="A58" s="11" t="s">
        <v>97</v>
      </c>
      <c r="B58" s="12" t="s">
        <v>98</v>
      </c>
      <c r="C58" s="17">
        <v>0</v>
      </c>
      <c r="D58" s="18"/>
    </row>
    <row r="59" spans="1:4" ht="15.75">
      <c r="A59" s="11" t="s">
        <v>99</v>
      </c>
      <c r="B59" s="12" t="s">
        <v>100</v>
      </c>
      <c r="C59" s="17">
        <v>254482118.71</v>
      </c>
      <c r="D59" s="18">
        <v>253739375.11</v>
      </c>
    </row>
    <row r="60" spans="1:4" ht="15.75">
      <c r="A60" s="11" t="s">
        <v>101</v>
      </c>
      <c r="B60" s="12" t="s">
        <v>102</v>
      </c>
      <c r="C60" s="17">
        <v>86303536.2</v>
      </c>
      <c r="D60" s="18">
        <v>86262589.5</v>
      </c>
    </row>
    <row r="61" spans="1:4" ht="15.75">
      <c r="A61" s="11" t="s">
        <v>103</v>
      </c>
      <c r="B61" s="12" t="s">
        <v>104</v>
      </c>
      <c r="C61" s="17">
        <v>12531444.76</v>
      </c>
      <c r="D61" s="18">
        <v>12531444.76</v>
      </c>
    </row>
    <row r="62" spans="1:4" ht="15.75">
      <c r="A62" s="8" t="s">
        <v>105</v>
      </c>
      <c r="B62" s="9" t="s">
        <v>106</v>
      </c>
      <c r="C62" s="19">
        <f>C63+C65</f>
        <v>3700173.9899999998</v>
      </c>
      <c r="D62" s="19">
        <f>D63+D65</f>
        <v>3700173.9899999998</v>
      </c>
    </row>
    <row r="63" spans="1:4" ht="15.75">
      <c r="A63" s="11" t="s">
        <v>107</v>
      </c>
      <c r="B63" s="12" t="s">
        <v>108</v>
      </c>
      <c r="C63" s="17">
        <v>3343657.01</v>
      </c>
      <c r="D63" s="18">
        <v>3343657.01</v>
      </c>
    </row>
    <row r="64" spans="1:4" ht="15.75">
      <c r="A64" s="11" t="s">
        <v>109</v>
      </c>
      <c r="B64" s="12" t="s">
        <v>110</v>
      </c>
      <c r="C64" s="17"/>
      <c r="D64" s="18"/>
    </row>
    <row r="65" spans="1:4" ht="15.75">
      <c r="A65" s="11" t="s">
        <v>111</v>
      </c>
      <c r="B65" s="12" t="s">
        <v>112</v>
      </c>
      <c r="C65" s="17">
        <v>356516.98</v>
      </c>
      <c r="D65" s="18">
        <v>356516.98</v>
      </c>
    </row>
    <row r="66" spans="1:4" ht="15.75">
      <c r="A66" s="8" t="s">
        <v>113</v>
      </c>
      <c r="B66" s="9" t="s">
        <v>114</v>
      </c>
      <c r="C66" s="19">
        <f>C67+C68+C69</f>
        <v>1917339.44</v>
      </c>
      <c r="D66" s="19">
        <f>D67+D68+D69</f>
        <v>1917339.44</v>
      </c>
    </row>
    <row r="67" spans="1:4" ht="15.75">
      <c r="A67" s="11" t="s">
        <v>115</v>
      </c>
      <c r="B67" s="12" t="s">
        <v>116</v>
      </c>
      <c r="C67" s="17">
        <v>1917339.44</v>
      </c>
      <c r="D67" s="18">
        <v>1917339.44</v>
      </c>
    </row>
    <row r="68" spans="1:4" ht="15.75">
      <c r="A68" s="11" t="s">
        <v>117</v>
      </c>
      <c r="B68" s="12" t="s">
        <v>118</v>
      </c>
      <c r="C68" s="17"/>
      <c r="D68" s="18"/>
    </row>
    <row r="69" spans="1:4" ht="15.75">
      <c r="A69" s="11" t="s">
        <v>119</v>
      </c>
      <c r="B69" s="12" t="s">
        <v>120</v>
      </c>
      <c r="C69" s="17"/>
      <c r="D69" s="18"/>
    </row>
    <row r="70" spans="1:4" ht="15.75">
      <c r="A70" s="8" t="s">
        <v>121</v>
      </c>
      <c r="B70" s="9" t="s">
        <v>122</v>
      </c>
      <c r="C70" s="19">
        <f>C71</f>
        <v>20149.9</v>
      </c>
      <c r="D70" s="19">
        <f>D71</f>
        <v>20149.9</v>
      </c>
    </row>
    <row r="71" spans="1:4" ht="31.5">
      <c r="A71" s="11" t="s">
        <v>123</v>
      </c>
      <c r="B71" s="12" t="s">
        <v>124</v>
      </c>
      <c r="C71" s="17">
        <v>20149.9</v>
      </c>
      <c r="D71" s="18">
        <v>20149.9</v>
      </c>
    </row>
    <row r="72" spans="1:4" ht="31.5">
      <c r="A72" s="8" t="s">
        <v>125</v>
      </c>
      <c r="B72" s="9" t="s">
        <v>126</v>
      </c>
      <c r="C72" s="19">
        <f>C73+C74+C75</f>
        <v>61542351.93</v>
      </c>
      <c r="D72" s="19">
        <f>D73+D74+D75</f>
        <v>61542351.93</v>
      </c>
    </row>
    <row r="73" spans="1:4" ht="31.5">
      <c r="A73" s="11" t="s">
        <v>127</v>
      </c>
      <c r="B73" s="12" t="s">
        <v>128</v>
      </c>
      <c r="C73" s="17">
        <v>39335643.36</v>
      </c>
      <c r="D73" s="18">
        <v>39335643.36</v>
      </c>
    </row>
    <row r="74" spans="1:4" ht="15.75">
      <c r="A74" s="11" t="s">
        <v>129</v>
      </c>
      <c r="B74" s="12" t="s">
        <v>130</v>
      </c>
      <c r="C74" s="17"/>
      <c r="D74" s="18"/>
    </row>
    <row r="75" spans="1:4" ht="31.5">
      <c r="A75" s="11" t="s">
        <v>131</v>
      </c>
      <c r="B75" s="12" t="s">
        <v>132</v>
      </c>
      <c r="C75" s="17">
        <v>22206708.57</v>
      </c>
      <c r="D75" s="18">
        <f>C75</f>
        <v>22206708.57</v>
      </c>
    </row>
    <row r="76" spans="1:4" ht="15.75">
      <c r="A76" s="8"/>
      <c r="B76" s="9" t="s">
        <v>133</v>
      </c>
      <c r="C76" s="19">
        <f>C10+C20+C25+C35+C41+C50+C54+C56+C62+C66+C70+C72</f>
        <v>952475008.46</v>
      </c>
      <c r="D76" s="19">
        <f>D10+D20+D25+D35+D41+D50+D54+D56+D62+D66+D70+D72</f>
        <v>948786272.9000001</v>
      </c>
    </row>
    <row r="77" spans="1:4" ht="15">
      <c r="A77" s="6"/>
      <c r="B77" s="6"/>
      <c r="C77" s="6"/>
      <c r="D77" s="6"/>
    </row>
    <row r="78" spans="1:4" ht="15">
      <c r="A78" s="6"/>
      <c r="B78" s="6"/>
      <c r="C78" s="21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3:4" ht="12.75">
      <c r="C81" s="4"/>
      <c r="D81" s="4"/>
    </row>
  </sheetData>
  <sheetProtection/>
  <mergeCells count="4">
    <mergeCell ref="B5:D5"/>
    <mergeCell ref="B4:D4"/>
    <mergeCell ref="B3:D3"/>
    <mergeCell ref="A6:D7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2017-02-27T14:48:51Z</cp:lastPrinted>
  <dcterms:created xsi:type="dcterms:W3CDTF">1996-10-08T23:32:33Z</dcterms:created>
  <dcterms:modified xsi:type="dcterms:W3CDTF">2017-03-24T15:36:51Z</dcterms:modified>
  <cp:category/>
  <cp:version/>
  <cp:contentType/>
  <cp:contentStatus/>
</cp:coreProperties>
</file>